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235"/>
  </bookViews>
  <sheets>
    <sheet name="IT" sheetId="2" r:id="rId1"/>
    <sheet name="GRAFICO POR SERVICIO" sheetId="4" r:id="rId2"/>
    <sheet name="GRAFICO GENERAL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L24" i="2"/>
  <c r="P11" i="2" l="1"/>
  <c r="O11" i="2"/>
  <c r="Q11" i="2" s="1"/>
  <c r="L41" i="2"/>
  <c r="P15" i="2" s="1"/>
  <c r="Q15" i="2" s="1"/>
  <c r="K41" i="2"/>
  <c r="O15" i="2" s="1"/>
  <c r="L33" i="2"/>
  <c r="P14" i="2" s="1"/>
  <c r="Q14" i="2" s="1"/>
  <c r="K33" i="2"/>
  <c r="O14" i="2" s="1"/>
  <c r="D38" i="2"/>
  <c r="P12" i="2" s="1"/>
  <c r="Q12" i="2" s="1"/>
  <c r="C38" i="2"/>
  <c r="O12" i="2" s="1"/>
  <c r="H34" i="2"/>
  <c r="P13" i="2" s="1"/>
  <c r="G34" i="2"/>
  <c r="O13" i="2" s="1"/>
  <c r="D29" i="2"/>
  <c r="P9" i="2" s="1"/>
  <c r="C29" i="2"/>
  <c r="O9" i="2" s="1"/>
  <c r="H26" i="2"/>
  <c r="P10" i="2" s="1"/>
  <c r="G26" i="2"/>
  <c r="O10" i="2" s="1"/>
  <c r="L13" i="2"/>
  <c r="P8" i="2" s="1"/>
  <c r="Q8" i="2" s="1"/>
  <c r="K13" i="2"/>
  <c r="O8" i="2" s="1"/>
  <c r="H14" i="2"/>
  <c r="P7" i="2" s="1"/>
  <c r="G14" i="2"/>
  <c r="O7" i="2" s="1"/>
  <c r="P6" i="2"/>
  <c r="C18" i="2"/>
  <c r="O6" i="2" s="1"/>
  <c r="Q7" i="2" l="1"/>
  <c r="Q13" i="2"/>
  <c r="Q10" i="2"/>
  <c r="Q9" i="2"/>
  <c r="Q6" i="2"/>
</calcChain>
</file>

<file path=xl/sharedStrings.xml><?xml version="1.0" encoding="utf-8"?>
<sst xmlns="http://schemas.openxmlformats.org/spreadsheetml/2006/main" count="74" uniqueCount="29">
  <si>
    <t>ITS DE:</t>
  </si>
  <si>
    <t>FECHA:</t>
  </si>
  <si>
    <t>CENTRO DE INFORMACIÓN</t>
  </si>
  <si>
    <t>PREGUNTA</t>
  </si>
  <si>
    <t>1ER. AUDITORIA</t>
  </si>
  <si>
    <t>2DA. AUDITORIA</t>
  </si>
  <si>
    <t>SERVICIO</t>
  </si>
  <si>
    <t>INFRAESTRUCTURA</t>
  </si>
  <si>
    <t>PROMEDIO</t>
  </si>
  <si>
    <t>COORDINACIÓN DE CARRERA</t>
  </si>
  <si>
    <t>RECURSOS FINANCIEROS</t>
  </si>
  <si>
    <t>RESIDENCIAS PROFESIONALES</t>
  </si>
  <si>
    <t>CENTRO DE COMPUTO</t>
  </si>
  <si>
    <t>SERVICIO SOCIAL</t>
  </si>
  <si>
    <t>SERVICIOS ESCOLARES</t>
  </si>
  <si>
    <t>BECAS</t>
  </si>
  <si>
    <t>TALLERES Y LABORATORIOS</t>
  </si>
  <si>
    <t>SERVICIO MÉDICO</t>
  </si>
  <si>
    <t>RESUMEN</t>
  </si>
  <si>
    <t>MEJORA</t>
  </si>
  <si>
    <t>COORDINACION DE CARRERA</t>
  </si>
  <si>
    <t>TALLERES</t>
  </si>
  <si>
    <t>SERVICIO MEDICO</t>
  </si>
  <si>
    <t>1ER. AUDIT</t>
  </si>
  <si>
    <t>2DA. AUDIT</t>
  </si>
  <si>
    <t>FORMATO ELECTRÓNICO PARA EL CONTROL DE AUDIROIAS DE SERVICIOS  G1C</t>
  </si>
  <si>
    <t>ZACATECAS NORTE</t>
  </si>
  <si>
    <t>.</t>
  </si>
  <si>
    <t xml:space="preserve">Accion de Mejora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</si>
</sst>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color rgb="FFC00000"/>
      <name val="Arial Narrow"/>
      <family val="2"/>
    </font>
    <font>
      <b/>
      <sz val="11"/>
      <color theme="0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 style="hair">
        <color rgb="FF00206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1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2" fontId="1" fillId="0" borderId="11" xfId="0" applyNumberFormat="1" applyFont="1" applyBorder="1"/>
    <xf numFmtId="0" fontId="4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" fontId="2" fillId="0" borderId="11" xfId="0" applyNumberFormat="1" applyFont="1" applyBorder="1"/>
    <xf numFmtId="2" fontId="2" fillId="0" borderId="12" xfId="0" applyNumberFormat="1" applyFont="1" applyBorder="1"/>
    <xf numFmtId="0" fontId="2" fillId="0" borderId="10" xfId="0" applyFont="1" applyBorder="1" applyAlignment="1"/>
    <xf numFmtId="0" fontId="7" fillId="0" borderId="10" xfId="0" applyFont="1" applyBorder="1" applyAlignment="1"/>
    <xf numFmtId="0" fontId="1" fillId="0" borderId="8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CENTRO DE INFORMACIÓN (SERVICIO)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IT!$C$6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IT!$C$7:$C$12</c:f>
              <c:numCache>
                <c:formatCode>0.00</c:formatCode>
                <c:ptCount val="6"/>
                <c:pt idx="0">
                  <c:v>4.3012820512820511</c:v>
                </c:pt>
                <c:pt idx="1">
                  <c:v>4.1538461538461542</c:v>
                </c:pt>
                <c:pt idx="2">
                  <c:v>4.0769230769230766</c:v>
                </c:pt>
                <c:pt idx="3">
                  <c:v>4.1410256410256414</c:v>
                </c:pt>
                <c:pt idx="4">
                  <c:v>4.134615384615385</c:v>
                </c:pt>
                <c:pt idx="5">
                  <c:v>4.6025641025641022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5-4F03-8F3D-E4BEBB14992F}"/>
            </c:ext>
          </c:extLst>
        </c:ser>
        <c:ser>
          <c:idx val="2"/>
          <c:order val="1"/>
          <c:tx>
            <c:strRef>
              <c:f>IT!$D$6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IT!$D$7:$D$12</c:f>
              <c:numCache>
                <c:formatCode>0.00</c:formatCode>
                <c:ptCount val="6"/>
                <c:pt idx="0">
                  <c:v>4.4328358208955221</c:v>
                </c:pt>
                <c:pt idx="1">
                  <c:v>4.1865671641791042</c:v>
                </c:pt>
                <c:pt idx="2">
                  <c:v>4.0373134328358207</c:v>
                </c:pt>
                <c:pt idx="3">
                  <c:v>4.1940298507462686</c:v>
                </c:pt>
                <c:pt idx="4">
                  <c:v>4.1716417910447765</c:v>
                </c:pt>
                <c:pt idx="5">
                  <c:v>4.5970149253731343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F5-4F03-8F3D-E4BEBB149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5661568"/>
        <c:axId val="21566336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IT!$B$6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IT!$B$7:$B$12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AF5-4F03-8F3D-E4BEBB14992F}"/>
                  </c:ext>
                </c:extLst>
              </c15:ser>
            </c15:filteredBarSeries>
          </c:ext>
        </c:extLst>
      </c:bar3DChart>
      <c:catAx>
        <c:axId val="215661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5663360"/>
        <c:crosses val="autoZero"/>
        <c:auto val="1"/>
        <c:lblAlgn val="ctr"/>
        <c:lblOffset val="100"/>
        <c:noMultiLvlLbl val="0"/>
      </c:catAx>
      <c:valAx>
        <c:axId val="215663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566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SERVICIO MÉDICO</a:t>
            </a:r>
            <a:endParaRPr lang="en-US" baseline="0"/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IT!$K$36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IT!$K$37:$K$40</c:f>
              <c:numCache>
                <c:formatCode>0.00</c:formatCode>
                <c:ptCount val="4"/>
                <c:pt idx="0">
                  <c:v>4.0872093023255811</c:v>
                </c:pt>
                <c:pt idx="1">
                  <c:v>4.3953488372093021</c:v>
                </c:pt>
                <c:pt idx="2">
                  <c:v>4.4709302325581399</c:v>
                </c:pt>
                <c:pt idx="3">
                  <c:v>4.5813953488372094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E-423F-9AD6-0F9319FB8DB6}"/>
            </c:ext>
          </c:extLst>
        </c:ser>
        <c:ser>
          <c:idx val="2"/>
          <c:order val="1"/>
          <c:tx>
            <c:strRef>
              <c:f>IT!$L$36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IT!$L$37:$L$40</c:f>
              <c:numCache>
                <c:formatCode>0.00</c:formatCode>
                <c:ptCount val="4"/>
                <c:pt idx="0">
                  <c:v>4.0328947368421053</c:v>
                </c:pt>
                <c:pt idx="1">
                  <c:v>4.4144736842105265</c:v>
                </c:pt>
                <c:pt idx="2">
                  <c:v>4.5</c:v>
                </c:pt>
                <c:pt idx="3">
                  <c:v>4.625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E-423F-9AD6-0F9319FB8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478848"/>
        <c:axId val="21648038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IT!$J$36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IT!$J$37:$J$40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55E-423F-9AD6-0F9319FB8DB6}"/>
                  </c:ext>
                </c:extLst>
              </c15:ser>
            </c15:filteredBarSeries>
          </c:ext>
        </c:extLst>
      </c:bar3DChart>
      <c:catAx>
        <c:axId val="21647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480384"/>
        <c:crosses val="autoZero"/>
        <c:auto val="1"/>
        <c:lblAlgn val="ctr"/>
        <c:lblOffset val="100"/>
        <c:noMultiLvlLbl val="0"/>
      </c:catAx>
      <c:valAx>
        <c:axId val="216480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47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TALLERES Y LABORATORIOS</a:t>
            </a:r>
            <a:endParaRPr lang="en-US" baseline="0"/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IT!$K$27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IT!$K$28:$K$32</c:f>
              <c:numCache>
                <c:formatCode>0.00</c:formatCode>
                <c:ptCount val="5"/>
                <c:pt idx="0">
                  <c:v>4.4088050314465406</c:v>
                </c:pt>
                <c:pt idx="1">
                  <c:v>3.1257861635220126</c:v>
                </c:pt>
                <c:pt idx="2">
                  <c:v>3.2641509433962264</c:v>
                </c:pt>
                <c:pt idx="3">
                  <c:v>3.308176100628931</c:v>
                </c:pt>
                <c:pt idx="4">
                  <c:v>3.308176100628931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1-42F7-AA85-DB37A5D36B68}"/>
            </c:ext>
          </c:extLst>
        </c:ser>
        <c:ser>
          <c:idx val="2"/>
          <c:order val="1"/>
          <c:tx>
            <c:strRef>
              <c:f>IT!$L$27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IT!$L$28:$L$32</c:f>
              <c:numCache>
                <c:formatCode>0.00</c:formatCode>
                <c:ptCount val="5"/>
                <c:pt idx="0">
                  <c:v>4.5033557046979862</c:v>
                </c:pt>
                <c:pt idx="1">
                  <c:v>4.3288590604026842</c:v>
                </c:pt>
                <c:pt idx="2">
                  <c:v>4.4563758389261743</c:v>
                </c:pt>
                <c:pt idx="3">
                  <c:v>4.4697986577181208</c:v>
                </c:pt>
                <c:pt idx="4">
                  <c:v>4.4832214765100673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71-42F7-AA85-DB37A5D36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515328"/>
        <c:axId val="21651686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IT!$J$27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IT!$J$28:$J$32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671-42F7-AA85-DB37A5D36B68}"/>
                  </c:ext>
                </c:extLst>
              </c15:ser>
            </c15:filteredBarSeries>
          </c:ext>
        </c:extLst>
      </c:bar3DChart>
      <c:catAx>
        <c:axId val="21651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516864"/>
        <c:crosses val="autoZero"/>
        <c:auto val="1"/>
        <c:lblAlgn val="ctr"/>
        <c:lblOffset val="100"/>
        <c:noMultiLvlLbl val="0"/>
      </c:catAx>
      <c:valAx>
        <c:axId val="216516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51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AUDITORIA DE SERVICIO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201</a:t>
            </a:r>
            <a:r>
              <a:rPr lang="en-US" baseline="0"/>
              <a:t> 8    </a:t>
            </a:r>
            <a:r>
              <a:rPr lang="en-US"/>
              <a:t>/1  - 201</a:t>
            </a:r>
            <a:r>
              <a:rPr lang="en-US" baseline="0"/>
              <a:t>9   </a:t>
            </a:r>
            <a:r>
              <a:rPr lang="en-US"/>
              <a:t>/2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IT!$O$5</c:f>
              <c:strCache>
                <c:ptCount val="1"/>
                <c:pt idx="0">
                  <c:v>1ER. AUDIT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IT!$N$6:$N$15</c:f>
              <c:strCache>
                <c:ptCount val="10"/>
                <c:pt idx="0">
                  <c:v>CENTRO DE INFORMACIÓN</c:v>
                </c:pt>
                <c:pt idx="1">
                  <c:v>COORDINACION DE CARRERA</c:v>
                </c:pt>
                <c:pt idx="2">
                  <c:v>RECURSOS FINANCIEROS</c:v>
                </c:pt>
                <c:pt idx="3">
                  <c:v>CENTRO DE COMPUTO</c:v>
                </c:pt>
                <c:pt idx="4">
                  <c:v>RESIDENCIAS PROFESIONALES</c:v>
                </c:pt>
                <c:pt idx="5">
                  <c:v>SERVICIO SOCIAL</c:v>
                </c:pt>
                <c:pt idx="6">
                  <c:v>BECAS</c:v>
                </c:pt>
                <c:pt idx="7">
                  <c:v>SERVICIOS ESCOLARES</c:v>
                </c:pt>
                <c:pt idx="8">
                  <c:v>TALLERES</c:v>
                </c:pt>
                <c:pt idx="9">
                  <c:v>SERVICIO MEDICO</c:v>
                </c:pt>
              </c:strCache>
            </c:strRef>
          </c:cat>
          <c:val>
            <c:numRef>
              <c:f>IT!$O$6:$O$15</c:f>
              <c:numCache>
                <c:formatCode>0.00</c:formatCode>
                <c:ptCount val="10"/>
                <c:pt idx="0">
                  <c:v>4.1322843822843813</c:v>
                </c:pt>
                <c:pt idx="1">
                  <c:v>4.0374149659863949</c:v>
                </c:pt>
                <c:pt idx="2">
                  <c:v>4.1201550387596901</c:v>
                </c:pt>
                <c:pt idx="3">
                  <c:v>4.0482517152759758</c:v>
                </c:pt>
                <c:pt idx="4">
                  <c:v>4.5747702589807853</c:v>
                </c:pt>
                <c:pt idx="5">
                  <c:v>4.4920091324200913</c:v>
                </c:pt>
                <c:pt idx="6">
                  <c:v>4.3443396226415096</c:v>
                </c:pt>
                <c:pt idx="7">
                  <c:v>4.4360119047619042</c:v>
                </c:pt>
                <c:pt idx="8">
                  <c:v>3.5267295597484276</c:v>
                </c:pt>
                <c:pt idx="9">
                  <c:v>4.3837209302325579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14-469C-B3B9-D442AF8D1D81}"/>
            </c:ext>
          </c:extLst>
        </c:ser>
        <c:ser>
          <c:idx val="1"/>
          <c:order val="1"/>
          <c:tx>
            <c:strRef>
              <c:f>IT!$P$5</c:f>
              <c:strCache>
                <c:ptCount val="1"/>
                <c:pt idx="0">
                  <c:v>2DA. AUDIT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IT!$N$6:$N$15</c:f>
              <c:strCache>
                <c:ptCount val="10"/>
                <c:pt idx="0">
                  <c:v>CENTRO DE INFORMACIÓN</c:v>
                </c:pt>
                <c:pt idx="1">
                  <c:v>COORDINACION DE CARRERA</c:v>
                </c:pt>
                <c:pt idx="2">
                  <c:v>RECURSOS FINANCIEROS</c:v>
                </c:pt>
                <c:pt idx="3">
                  <c:v>CENTRO DE COMPUTO</c:v>
                </c:pt>
                <c:pt idx="4">
                  <c:v>RESIDENCIAS PROFESIONALES</c:v>
                </c:pt>
                <c:pt idx="5">
                  <c:v>SERVICIO SOCIAL</c:v>
                </c:pt>
                <c:pt idx="6">
                  <c:v>BECAS</c:v>
                </c:pt>
                <c:pt idx="7">
                  <c:v>SERVICIOS ESCOLARES</c:v>
                </c:pt>
                <c:pt idx="8">
                  <c:v>TALLERES</c:v>
                </c:pt>
                <c:pt idx="9">
                  <c:v>SERVICIO MEDICO</c:v>
                </c:pt>
              </c:strCache>
            </c:strRef>
          </c:cat>
          <c:val>
            <c:numRef>
              <c:f>IT!$P$6:$P$15</c:f>
              <c:numCache>
                <c:formatCode>0.00</c:formatCode>
                <c:ptCount val="10"/>
                <c:pt idx="0">
                  <c:v>3.8666666666666667</c:v>
                </c:pt>
                <c:pt idx="1">
                  <c:v>4.4018433179723502</c:v>
                </c:pt>
                <c:pt idx="2">
                  <c:v>4.1571428571428566</c:v>
                </c:pt>
                <c:pt idx="3">
                  <c:v>4.1847619047619045</c:v>
                </c:pt>
                <c:pt idx="4">
                  <c:v>4.6106934001670847</c:v>
                </c:pt>
                <c:pt idx="5">
                  <c:v>4.7055555555555548</c:v>
                </c:pt>
                <c:pt idx="6">
                  <c:v>4.3262874251497001</c:v>
                </c:pt>
                <c:pt idx="7">
                  <c:v>4.4398734177215191</c:v>
                </c:pt>
                <c:pt idx="8">
                  <c:v>4.4395973154362416</c:v>
                </c:pt>
                <c:pt idx="9">
                  <c:v>4.3930921052631575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14-469C-B3B9-D442AF8D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712704"/>
        <c:axId val="21671424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IT!$Q$5</c15:sqref>
                        </c15:formulaRef>
                      </c:ext>
                    </c:extLst>
                    <c:strCache>
                      <c:ptCount val="1"/>
                      <c:pt idx="0">
                        <c:v>MEJORA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IT!$N$6:$N$15</c15:sqref>
                        </c15:formulaRef>
                      </c:ext>
                    </c:extLst>
                    <c:strCache>
                      <c:ptCount val="10"/>
                      <c:pt idx="0">
                        <c:v>CENTRO DE INFORMACIÓN</c:v>
                      </c:pt>
                      <c:pt idx="1">
                        <c:v>COORDINACION DE CARRERA</c:v>
                      </c:pt>
                      <c:pt idx="2">
                        <c:v>RECURSOS FINANCIEROS</c:v>
                      </c:pt>
                      <c:pt idx="3">
                        <c:v>CENTRO DE COMPUTO</c:v>
                      </c:pt>
                      <c:pt idx="4">
                        <c:v>RESIDENCIAS PROFESIONALES</c:v>
                      </c:pt>
                      <c:pt idx="5">
                        <c:v>SERVICIO SOCIAL</c:v>
                      </c:pt>
                      <c:pt idx="6">
                        <c:v>BECAS</c:v>
                      </c:pt>
                      <c:pt idx="7">
                        <c:v>SERVICIOS ESCOLARES</c:v>
                      </c:pt>
                      <c:pt idx="8">
                        <c:v>TALLERES</c:v>
                      </c:pt>
                      <c:pt idx="9">
                        <c:v>SERVICIO MEDICO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IT!$Q$6:$Q$15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25</c:v>
                      </c:pt>
                      <c:pt idx="1">
                        <c:v>-20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B14-469C-B3B9-D442AF8D1D81}"/>
                  </c:ext>
                </c:extLst>
              </c15:ser>
            </c15:filteredBarSeries>
          </c:ext>
        </c:extLst>
      </c:bar3DChart>
      <c:catAx>
        <c:axId val="2167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6714240"/>
        <c:crosses val="autoZero"/>
        <c:auto val="1"/>
        <c:lblAlgn val="ctr"/>
        <c:lblOffset val="100"/>
        <c:noMultiLvlLbl val="0"/>
      </c:catAx>
      <c:valAx>
        <c:axId val="216714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71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AUDITORIA DE SERVICIO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DE MEJORA CORRESPONDIENTE</a:t>
            </a:r>
            <a:r>
              <a:rPr lang="en-US" baseline="0"/>
              <a:t> AL PERIODO ...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IT!$Q$5</c:f>
              <c:strCache>
                <c:ptCount val="1"/>
                <c:pt idx="0">
                  <c:v>MEJORA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IT!$N$6:$N$15</c:f>
              <c:strCache>
                <c:ptCount val="10"/>
                <c:pt idx="0">
                  <c:v>CENTRO DE INFORMACIÓN</c:v>
                </c:pt>
                <c:pt idx="1">
                  <c:v>COORDINACION DE CARRERA</c:v>
                </c:pt>
                <c:pt idx="2">
                  <c:v>RECURSOS FINANCIEROS</c:v>
                </c:pt>
                <c:pt idx="3">
                  <c:v>CENTRO DE COMPUTO</c:v>
                </c:pt>
                <c:pt idx="4">
                  <c:v>RESIDENCIAS PROFESIONALES</c:v>
                </c:pt>
                <c:pt idx="5">
                  <c:v>SERVICIO SOCIAL</c:v>
                </c:pt>
                <c:pt idx="6">
                  <c:v>BECAS</c:v>
                </c:pt>
                <c:pt idx="7">
                  <c:v>SERVICIOS ESCOLARES</c:v>
                </c:pt>
                <c:pt idx="8">
                  <c:v>TALLERES</c:v>
                </c:pt>
                <c:pt idx="9">
                  <c:v>SERVICIO MEDICO</c:v>
                </c:pt>
              </c:strCache>
              <c:extLst xmlns:c15="http://schemas.microsoft.com/office/drawing/2012/chart" xmlns:c16r2="http://schemas.microsoft.com/office/drawing/2015/06/chart"/>
            </c:strRef>
          </c:cat>
          <c:val>
            <c:numRef>
              <c:f>IT!$Q$6:$Q$15</c:f>
              <c:numCache>
                <c:formatCode>General</c:formatCode>
                <c:ptCount val="10"/>
                <c:pt idx="0">
                  <c:v>-6.4278663094062676</c:v>
                </c:pt>
                <c:pt idx="1">
                  <c:v>9.0262793162485959</c:v>
                </c:pt>
                <c:pt idx="2">
                  <c:v>0.89772879989246879</c:v>
                </c:pt>
                <c:pt idx="3">
                  <c:v>3.3720776050266554</c:v>
                </c:pt>
                <c:pt idx="4">
                  <c:v>0.78524470416363157</c:v>
                </c:pt>
                <c:pt idx="5">
                  <c:v>4.7539178314273469</c:v>
                </c:pt>
                <c:pt idx="6">
                  <c:v>-0.41553375334024101</c:v>
                </c:pt>
                <c:pt idx="7">
                  <c:v>8.7049201907454285E-2</c:v>
                </c:pt>
                <c:pt idx="8">
                  <c:v>25.884257361455624</c:v>
                </c:pt>
                <c:pt idx="9">
                  <c:v>0.21377216250174128</c:v>
                </c:pt>
              </c:numCache>
              <c:extLst xmlns:c15="http://schemas.microsoft.com/office/drawing/2012/chart"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D2-4CC2-8067-112D04AA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100864"/>
        <c:axId val="21610240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IT!$O$5</c15:sqref>
                        </c15:formulaRef>
                      </c:ext>
                    </c:extLst>
                    <c:strCache>
                      <c:ptCount val="1"/>
                      <c:pt idx="0">
                        <c:v>1ER. AUDIT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IT!$N$6:$N$15</c15:sqref>
                        </c15:formulaRef>
                      </c:ext>
                    </c:extLst>
                    <c:strCache>
                      <c:ptCount val="10"/>
                      <c:pt idx="0">
                        <c:v>CENTRO DE INFORMACIÓN</c:v>
                      </c:pt>
                      <c:pt idx="1">
                        <c:v>COORDINACION DE CARRERA</c:v>
                      </c:pt>
                      <c:pt idx="2">
                        <c:v>RECURSOS FINANCIEROS</c:v>
                      </c:pt>
                      <c:pt idx="3">
                        <c:v>CENTRO DE COMPUTO</c:v>
                      </c:pt>
                      <c:pt idx="4">
                        <c:v>RESIDENCIAS PROFESIONALES</c:v>
                      </c:pt>
                      <c:pt idx="5">
                        <c:v>SERVICIO SOCIAL</c:v>
                      </c:pt>
                      <c:pt idx="6">
                        <c:v>BECAS</c:v>
                      </c:pt>
                      <c:pt idx="7">
                        <c:v>SERVICIOS ESCOLARES</c:v>
                      </c:pt>
                      <c:pt idx="8">
                        <c:v>TALLERES</c:v>
                      </c:pt>
                      <c:pt idx="9">
                        <c:v>SERVICIO MEDICO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IT!$O$6:$O$15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4</c:v>
                      </c:pt>
                      <c:pt idx="1">
                        <c:v>5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3D2-4CC2-8067-112D04AAAB5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IT!$P$5</c15:sqref>
                        </c15:formulaRef>
                      </c:ext>
                    </c:extLst>
                    <c:strCache>
                      <c:ptCount val="1"/>
                      <c:pt idx="0">
                        <c:v>2DA. AUDIT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IT!$N$6:$N$15</c15:sqref>
                        </c15:formulaRef>
                      </c:ext>
                    </c:extLst>
                    <c:strCache>
                      <c:ptCount val="10"/>
                      <c:pt idx="0">
                        <c:v>CENTRO DE INFORMACIÓN</c:v>
                      </c:pt>
                      <c:pt idx="1">
                        <c:v>COORDINACION DE CARRERA</c:v>
                      </c:pt>
                      <c:pt idx="2">
                        <c:v>RECURSOS FINANCIEROS</c:v>
                      </c:pt>
                      <c:pt idx="3">
                        <c:v>CENTRO DE COMPUTO</c:v>
                      </c:pt>
                      <c:pt idx="4">
                        <c:v>RESIDENCIAS PROFESIONALES</c:v>
                      </c:pt>
                      <c:pt idx="5">
                        <c:v>SERVICIO SOCIAL</c:v>
                      </c:pt>
                      <c:pt idx="6">
                        <c:v>BECAS</c:v>
                      </c:pt>
                      <c:pt idx="7">
                        <c:v>SERVICIOS ESCOLARES</c:v>
                      </c:pt>
                      <c:pt idx="8">
                        <c:v>TALLERES</c:v>
                      </c:pt>
                      <c:pt idx="9">
                        <c:v>SERVICIO MEDICO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IT!$P$6:$P$15</c15:sqref>
                        </c15:formulaRef>
                      </c:ext>
                    </c:extLst>
                    <c:numCache>
                      <c:formatCode>0.00</c:formatCode>
                      <c:ptCount val="10"/>
                      <c:pt idx="0">
                        <c:v>5</c:v>
                      </c:pt>
                      <c:pt idx="1">
                        <c:v>4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3D2-4CC2-8067-112D04AAAB54}"/>
                  </c:ext>
                </c:extLst>
              </c15:ser>
            </c15:filteredBarSeries>
          </c:ext>
        </c:extLst>
      </c:bar3DChart>
      <c:catAx>
        <c:axId val="2161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6102400"/>
        <c:crosses val="autoZero"/>
        <c:auto val="1"/>
        <c:lblAlgn val="ctr"/>
        <c:lblOffset val="100"/>
        <c:noMultiLvlLbl val="0"/>
      </c:catAx>
      <c:valAx>
        <c:axId val="216102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610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CENTRO DE INFORMACIÓN (INFRAESTRUCTURA)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IT!$C$6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IT!$C$13:$C$17</c:f>
              <c:numCache>
                <c:formatCode>0.00</c:formatCode>
                <c:ptCount val="5"/>
                <c:pt idx="0">
                  <c:v>4.2884615384615383</c:v>
                </c:pt>
                <c:pt idx="1">
                  <c:v>4.0961538461538458</c:v>
                </c:pt>
                <c:pt idx="2">
                  <c:v>4.3205128205128203</c:v>
                </c:pt>
                <c:pt idx="3">
                  <c:v>3.2179487179487181</c:v>
                </c:pt>
                <c:pt idx="4">
                  <c:v>4.1217948717948714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E2-49FD-BA1A-C07589F99751}"/>
            </c:ext>
          </c:extLst>
        </c:ser>
        <c:ser>
          <c:idx val="2"/>
          <c:order val="1"/>
          <c:tx>
            <c:strRef>
              <c:f>IT!$D$6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IT!$D$13:$D$17</c:f>
              <c:numCache>
                <c:formatCode>0.00</c:formatCode>
                <c:ptCount val="5"/>
                <c:pt idx="0">
                  <c:v>4.1733333333333329</c:v>
                </c:pt>
                <c:pt idx="1">
                  <c:v>3.94</c:v>
                </c:pt>
                <c:pt idx="2">
                  <c:v>4.166666666666667</c:v>
                </c:pt>
                <c:pt idx="3">
                  <c:v>3.3066666666666666</c:v>
                </c:pt>
                <c:pt idx="4">
                  <c:v>3.8666666666666667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E2-49FD-BA1A-C07589F99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5702912"/>
        <c:axId val="21570470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IT!$B$6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IT!$B$13:$B$17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7E2-49FD-BA1A-C07589F99751}"/>
                  </c:ext>
                </c:extLst>
              </c15:ser>
            </c15:filteredBarSeries>
          </c:ext>
        </c:extLst>
      </c:bar3DChart>
      <c:catAx>
        <c:axId val="215702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5704704"/>
        <c:crosses val="autoZero"/>
        <c:auto val="1"/>
        <c:lblAlgn val="ctr"/>
        <c:lblOffset val="100"/>
        <c:noMultiLvlLbl val="0"/>
      </c:catAx>
      <c:valAx>
        <c:axId val="215704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570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COORDINACION DE CARRERAS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IT!$G$6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IT!$G$7:$G$13</c:f>
              <c:numCache>
                <c:formatCode>0.00</c:formatCode>
                <c:ptCount val="7"/>
                <c:pt idx="0">
                  <c:v>4.2797619047619051</c:v>
                </c:pt>
                <c:pt idx="1">
                  <c:v>4.3928571428571432</c:v>
                </c:pt>
                <c:pt idx="2">
                  <c:v>4.1369047619047619</c:v>
                </c:pt>
                <c:pt idx="3">
                  <c:v>4.166666666666667</c:v>
                </c:pt>
                <c:pt idx="4">
                  <c:v>4.1309523809523814</c:v>
                </c:pt>
                <c:pt idx="5">
                  <c:v>4.1964285714285712</c:v>
                </c:pt>
                <c:pt idx="6">
                  <c:v>2.9583333333333335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8E-41C3-9EEF-6066A892AE2A}"/>
            </c:ext>
          </c:extLst>
        </c:ser>
        <c:ser>
          <c:idx val="2"/>
          <c:order val="1"/>
          <c:tx>
            <c:strRef>
              <c:f>IT!$H$6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IT!$H$7:$H$13</c:f>
              <c:numCache>
                <c:formatCode>0.00</c:formatCode>
                <c:ptCount val="7"/>
                <c:pt idx="0">
                  <c:v>4.4774193548387098</c:v>
                </c:pt>
                <c:pt idx="1">
                  <c:v>4.3806451612903228</c:v>
                </c:pt>
                <c:pt idx="2">
                  <c:v>4.4387096774193546</c:v>
                </c:pt>
                <c:pt idx="3">
                  <c:v>4.4774193548387098</c:v>
                </c:pt>
                <c:pt idx="4">
                  <c:v>4.4322580645161294</c:v>
                </c:pt>
                <c:pt idx="5">
                  <c:v>4.5032258064516126</c:v>
                </c:pt>
                <c:pt idx="6">
                  <c:v>4.1032258064516132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8E-41C3-9EEF-6066A892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5740416"/>
        <c:axId val="21574195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IT!$F$6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IT!$F$7:$F$13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18E-41C3-9EEF-6066A892AE2A}"/>
                  </c:ext>
                </c:extLst>
              </c15:ser>
            </c15:filteredBarSeries>
          </c:ext>
        </c:extLst>
      </c:bar3DChart>
      <c:catAx>
        <c:axId val="215740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5741952"/>
        <c:crosses val="autoZero"/>
        <c:auto val="1"/>
        <c:lblAlgn val="ctr"/>
        <c:lblOffset val="100"/>
        <c:noMultiLvlLbl val="0"/>
      </c:catAx>
      <c:valAx>
        <c:axId val="2157419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574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RECURSOS FINANCIEROS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IT!$K$6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IT!$K$7:$K$12</c:f>
              <c:numCache>
                <c:formatCode>0.00</c:formatCode>
                <c:ptCount val="6"/>
                <c:pt idx="0">
                  <c:v>4.1395348837209305</c:v>
                </c:pt>
                <c:pt idx="1">
                  <c:v>4.0465116279069768</c:v>
                </c:pt>
                <c:pt idx="2">
                  <c:v>3.9302325581395348</c:v>
                </c:pt>
                <c:pt idx="3">
                  <c:v>4.2790697674418601</c:v>
                </c:pt>
                <c:pt idx="4">
                  <c:v>4.1860465116279073</c:v>
                </c:pt>
                <c:pt idx="5">
                  <c:v>4.1395348837209305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35-446A-9AFF-9C782FA29EE7}"/>
            </c:ext>
          </c:extLst>
        </c:ser>
        <c:ser>
          <c:idx val="2"/>
          <c:order val="1"/>
          <c:tx>
            <c:strRef>
              <c:f>IT!$L$6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IT!$L$7:$L$12</c:f>
              <c:numCache>
                <c:formatCode>0.00</c:formatCode>
                <c:ptCount val="6"/>
                <c:pt idx="0">
                  <c:v>4.1428571428571432</c:v>
                </c:pt>
                <c:pt idx="1">
                  <c:v>4</c:v>
                </c:pt>
                <c:pt idx="2">
                  <c:v>4.3142857142857141</c:v>
                </c:pt>
                <c:pt idx="3">
                  <c:v>3.8285714285714287</c:v>
                </c:pt>
                <c:pt idx="4">
                  <c:v>4.371428571428571</c:v>
                </c:pt>
                <c:pt idx="5">
                  <c:v>4.2857142857142856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35-446A-9AFF-9C782FA29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5784832"/>
        <c:axId val="21579481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IT!$J$6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IT!$J$7:$J$12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835-446A-9AFF-9C782FA29EE7}"/>
                  </c:ext>
                </c:extLst>
              </c15:ser>
            </c15:filteredBarSeries>
          </c:ext>
        </c:extLst>
      </c:bar3DChart>
      <c:catAx>
        <c:axId val="215784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5794816"/>
        <c:crosses val="autoZero"/>
        <c:auto val="1"/>
        <c:lblAlgn val="ctr"/>
        <c:lblOffset val="100"/>
        <c:noMultiLvlLbl val="0"/>
      </c:catAx>
      <c:valAx>
        <c:axId val="215794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578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CENTRO</a:t>
            </a:r>
            <a:r>
              <a:rPr lang="en-US" baseline="0"/>
              <a:t> DE CÓMPUTO</a:t>
            </a:r>
            <a:endParaRPr lang="en-US"/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IT!$C$21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IT!$C$22:$C$28</c:f>
              <c:numCache>
                <c:formatCode>0.00</c:formatCode>
                <c:ptCount val="7"/>
                <c:pt idx="0">
                  <c:v>4.3915662650602414</c:v>
                </c:pt>
                <c:pt idx="1">
                  <c:v>4.1084337349397586</c:v>
                </c:pt>
                <c:pt idx="2">
                  <c:v>3.7168674698795181</c:v>
                </c:pt>
                <c:pt idx="3">
                  <c:v>3.8253012048192772</c:v>
                </c:pt>
                <c:pt idx="4">
                  <c:v>4.0421686746987948</c:v>
                </c:pt>
                <c:pt idx="5">
                  <c:v>4.0684931506849313</c:v>
                </c:pt>
                <c:pt idx="6">
                  <c:v>4.1849315068493151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3B-448B-97CA-BA890994A3D0}"/>
            </c:ext>
          </c:extLst>
        </c:ser>
        <c:ser>
          <c:idx val="2"/>
          <c:order val="1"/>
          <c:tx>
            <c:strRef>
              <c:f>IT!$D$21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IT!$D$22:$D$28</c:f>
              <c:numCache>
                <c:formatCode>0.00</c:formatCode>
                <c:ptCount val="7"/>
                <c:pt idx="0">
                  <c:v>4.4400000000000004</c:v>
                </c:pt>
                <c:pt idx="1">
                  <c:v>4.206666666666667</c:v>
                </c:pt>
                <c:pt idx="2">
                  <c:v>3.98</c:v>
                </c:pt>
                <c:pt idx="3">
                  <c:v>4.0733333333333333</c:v>
                </c:pt>
                <c:pt idx="4">
                  <c:v>4.26</c:v>
                </c:pt>
                <c:pt idx="5">
                  <c:v>4.1533333333333333</c:v>
                </c:pt>
                <c:pt idx="6">
                  <c:v>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3B-448B-97CA-BA890994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538112"/>
        <c:axId val="21655219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IT!$B$21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IT!$B$22:$B$28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53B-448B-97CA-BA890994A3D0}"/>
                  </c:ext>
                </c:extLst>
              </c15:ser>
            </c15:filteredBarSeries>
          </c:ext>
        </c:extLst>
      </c:bar3DChart>
      <c:catAx>
        <c:axId val="216538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552192"/>
        <c:crosses val="autoZero"/>
        <c:auto val="1"/>
        <c:lblAlgn val="ctr"/>
        <c:lblOffset val="100"/>
        <c:noMultiLvlLbl val="0"/>
      </c:catAx>
      <c:valAx>
        <c:axId val="2165521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53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RESIDENCIA</a:t>
            </a:r>
            <a:r>
              <a:rPr lang="en-US" baseline="0"/>
              <a:t>S PROFESIONALES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IT!$G$17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IT!$G$18:$G$25</c:f>
              <c:numCache>
                <c:formatCode>0.00</c:formatCode>
                <c:ptCount val="8"/>
                <c:pt idx="0">
                  <c:v>4.4152046783625734</c:v>
                </c:pt>
                <c:pt idx="1">
                  <c:v>4.7368421052631575</c:v>
                </c:pt>
                <c:pt idx="2">
                  <c:v>4.4502923976608191</c:v>
                </c:pt>
                <c:pt idx="3">
                  <c:v>4.6959064327485383</c:v>
                </c:pt>
                <c:pt idx="4">
                  <c:v>4.7251461988304095</c:v>
                </c:pt>
                <c:pt idx="5">
                  <c:v>4.4428571428571431</c:v>
                </c:pt>
                <c:pt idx="6">
                  <c:v>4.5571428571428569</c:v>
                </c:pt>
                <c:pt idx="7">
                  <c:v>4.4857142857142858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09-4504-8B8E-442940EF4768}"/>
            </c:ext>
          </c:extLst>
        </c:ser>
        <c:ser>
          <c:idx val="2"/>
          <c:order val="1"/>
          <c:tx>
            <c:strRef>
              <c:f>IT!$H$17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IT!$H$18:$H$25</c:f>
              <c:numCache>
                <c:formatCode>0.00</c:formatCode>
                <c:ptCount val="8"/>
                <c:pt idx="0">
                  <c:v>4.4152046783625734</c:v>
                </c:pt>
                <c:pt idx="1">
                  <c:v>4.7368421052631575</c:v>
                </c:pt>
                <c:pt idx="2">
                  <c:v>4.4502923976608191</c:v>
                </c:pt>
                <c:pt idx="3">
                  <c:v>4.6959064327485383</c:v>
                </c:pt>
                <c:pt idx="4">
                  <c:v>4.7251461988304095</c:v>
                </c:pt>
                <c:pt idx="5">
                  <c:v>4.5321637426900585</c:v>
                </c:pt>
                <c:pt idx="6">
                  <c:v>4.7192982456140351</c:v>
                </c:pt>
                <c:pt idx="7">
                  <c:v>4.5497076023391809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09-4504-8B8E-442940EF4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578688"/>
        <c:axId val="216588672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IT!$F$17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IT!$F$18:$F$25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C09-4504-8B8E-442940EF4768}"/>
                  </c:ext>
                </c:extLst>
              </c15:ser>
            </c15:filteredBarSeries>
          </c:ext>
        </c:extLst>
      </c:bar3DChart>
      <c:catAx>
        <c:axId val="216578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588672"/>
        <c:crosses val="autoZero"/>
        <c:auto val="1"/>
        <c:lblAlgn val="ctr"/>
        <c:lblOffset val="100"/>
        <c:noMultiLvlLbl val="0"/>
      </c:catAx>
      <c:valAx>
        <c:axId val="2165886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57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SERVICIO SOCIAL</a:t>
            </a:r>
            <a:endParaRPr lang="en-US" baseline="0"/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IT!$K$17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IT!$K$18:$K$23</c:f>
              <c:numCache>
                <c:formatCode>0.00</c:formatCode>
                <c:ptCount val="6"/>
                <c:pt idx="0">
                  <c:v>4.6917808219178081</c:v>
                </c:pt>
                <c:pt idx="1">
                  <c:v>4.7328767123287667</c:v>
                </c:pt>
                <c:pt idx="2">
                  <c:v>4.5273972602739727</c:v>
                </c:pt>
                <c:pt idx="3">
                  <c:v>4.5136986301369859</c:v>
                </c:pt>
                <c:pt idx="4">
                  <c:v>3.9863013698630136</c:v>
                </c:pt>
                <c:pt idx="5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C9-4EBA-B165-DECAC992065F}"/>
            </c:ext>
          </c:extLst>
        </c:ser>
        <c:ser>
          <c:idx val="2"/>
          <c:order val="1"/>
          <c:tx>
            <c:strRef>
              <c:f>IT!$L$17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IT!$L$18:$L$23</c:f>
              <c:numCache>
                <c:formatCode>0.00</c:formatCode>
                <c:ptCount val="6"/>
                <c:pt idx="0">
                  <c:v>4.72</c:v>
                </c:pt>
                <c:pt idx="1">
                  <c:v>4.72</c:v>
                </c:pt>
                <c:pt idx="2">
                  <c:v>4.7666666666666666</c:v>
                </c:pt>
                <c:pt idx="3">
                  <c:v>4.6933333333333334</c:v>
                </c:pt>
                <c:pt idx="4">
                  <c:v>4.6333333333333337</c:v>
                </c:pt>
                <c:pt idx="5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C9-4EBA-B165-DECAC9920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291584"/>
        <c:axId val="21629337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IT!$J$17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IT!$J$18:$J$23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C9-4EBA-B165-DECAC992065F}"/>
                  </c:ext>
                </c:extLst>
              </c15:ser>
            </c15:filteredBarSeries>
          </c:ext>
        </c:extLst>
      </c:bar3DChart>
      <c:catAx>
        <c:axId val="216291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293376"/>
        <c:crosses val="autoZero"/>
        <c:auto val="1"/>
        <c:lblAlgn val="ctr"/>
        <c:lblOffset val="100"/>
        <c:noMultiLvlLbl val="0"/>
      </c:catAx>
      <c:valAx>
        <c:axId val="216293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2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BECAS</a:t>
            </a:r>
            <a:endParaRPr lang="en-US" baseline="0"/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IT!$C$32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IT!$C$33:$C$37</c:f>
              <c:numCache>
                <c:formatCode>0.00</c:formatCode>
                <c:ptCount val="5"/>
                <c:pt idx="0">
                  <c:v>4.5974842767295598</c:v>
                </c:pt>
                <c:pt idx="1">
                  <c:v>4.3899371069182394</c:v>
                </c:pt>
                <c:pt idx="2">
                  <c:v>4.1257861635220126</c:v>
                </c:pt>
                <c:pt idx="3">
                  <c:v>4.2641509433962268</c:v>
                </c:pt>
                <c:pt idx="4">
                  <c:v>4.333333333333333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E6-4D7A-BB33-EFDDD2D563C3}"/>
            </c:ext>
          </c:extLst>
        </c:ser>
        <c:ser>
          <c:idx val="2"/>
          <c:order val="1"/>
          <c:tx>
            <c:strRef>
              <c:f>IT!$D$32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IT!$D$33:$D$37</c:f>
              <c:numCache>
                <c:formatCode>0.00</c:formatCode>
                <c:ptCount val="5"/>
                <c:pt idx="0">
                  <c:v>4.43</c:v>
                </c:pt>
                <c:pt idx="1">
                  <c:v>4.45</c:v>
                </c:pt>
                <c:pt idx="2">
                  <c:v>4.1676646706586826</c:v>
                </c:pt>
                <c:pt idx="3">
                  <c:v>4.2574850299401197</c:v>
                </c:pt>
                <c:pt idx="4">
                  <c:v>4.341317365269461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E6-4D7A-BB33-EFDDD2D5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319872"/>
        <c:axId val="216321408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IT!$B$32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IT!$B$33:$B$37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8E6-4D7A-BB33-EFDDD2D563C3}"/>
                  </c:ext>
                </c:extLst>
              </c15:ser>
            </c15:filteredBarSeries>
          </c:ext>
        </c:extLst>
      </c:bar3DChart>
      <c:catAx>
        <c:axId val="216319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321408"/>
        <c:crosses val="autoZero"/>
        <c:auto val="1"/>
        <c:lblAlgn val="ctr"/>
        <c:lblOffset val="100"/>
        <c:noMultiLvlLbl val="0"/>
      </c:catAx>
      <c:valAx>
        <c:axId val="2163214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31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SERVICIOS ESCOLARES</a:t>
            </a:r>
            <a:endParaRPr lang="en-US" baseline="0"/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PERIODO: ____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IT!$G$29</c:f>
              <c:strCache>
                <c:ptCount val="1"/>
                <c:pt idx="0">
                  <c:v>1ER. AUDITORIA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IT!$G$30:$G$33</c:f>
              <c:numCache>
                <c:formatCode>0.00</c:formatCode>
                <c:ptCount val="4"/>
                <c:pt idx="0">
                  <c:v>4.4821428571428568</c:v>
                </c:pt>
                <c:pt idx="1">
                  <c:v>4.3690476190476186</c:v>
                </c:pt>
                <c:pt idx="2">
                  <c:v>4.4464285714285712</c:v>
                </c:pt>
                <c:pt idx="3">
                  <c:v>4.4464285714285712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C-4405-8A9A-6F3539D1489A}"/>
            </c:ext>
          </c:extLst>
        </c:ser>
        <c:ser>
          <c:idx val="2"/>
          <c:order val="1"/>
          <c:tx>
            <c:strRef>
              <c:f>IT!$H$29</c:f>
              <c:strCache>
                <c:ptCount val="1"/>
                <c:pt idx="0">
                  <c:v>2DA. AUDITORIA</c:v>
                </c:pt>
              </c:strCache>
            </c:strRef>
          </c:tx>
          <c:spPr>
            <a:solidFill>
              <a:schemeClr val="accent5">
                <a:tint val="65000"/>
                <a:alpha val="85000"/>
              </a:schemeClr>
            </a:solidFill>
            <a:ln w="9525" cap="flat" cmpd="sng" algn="ctr">
              <a:solidFill>
                <a:schemeClr val="accent5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tint val="65000"/>
                  <a:lumMod val="75000"/>
                </a:schemeClr>
              </a:contourClr>
            </a:sp3d>
          </c:spPr>
          <c:invertIfNegative val="0"/>
          <c:val>
            <c:numRef>
              <c:f>IT!$H$30:$H$33</c:f>
              <c:numCache>
                <c:formatCode>0.00</c:formatCode>
                <c:ptCount val="4"/>
                <c:pt idx="0">
                  <c:v>4.481012658227848</c:v>
                </c:pt>
                <c:pt idx="1">
                  <c:v>4.3924050632911396</c:v>
                </c:pt>
                <c:pt idx="2">
                  <c:v>4.4113924050632916</c:v>
                </c:pt>
                <c:pt idx="3">
                  <c:v>4.4746835443037973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AC-4405-8A9A-6F3539D1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6442368"/>
        <c:axId val="21644390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IT!$F$29</c15:sqref>
                        </c15:formulaRef>
                      </c:ext>
                    </c:extLst>
                    <c:strCache>
                      <c:ptCount val="1"/>
                      <c:pt idx="0">
                        <c:v>PREGUNTA</c:v>
                      </c:pt>
                    </c:strCache>
                  </c:strRef>
                </c:tx>
                <c:spPr>
                  <a:solidFill>
                    <a:schemeClr val="accent5">
                      <a:shade val="65000"/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shade val="65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shade val="65000"/>
                        <a:lumMod val="75000"/>
                      </a:schemeClr>
                    </a:contourClr>
                  </a:sp3d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IT!$F$30:$F$33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CAC-4405-8A9A-6F3539D1489A}"/>
                  </c:ext>
                </c:extLst>
              </c15:ser>
            </c15:filteredBarSeries>
          </c:ext>
        </c:extLst>
      </c:bar3DChart>
      <c:catAx>
        <c:axId val="216442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16443904"/>
        <c:crosses val="autoZero"/>
        <c:auto val="1"/>
        <c:lblAlgn val="ctr"/>
        <c:lblOffset val="100"/>
        <c:noMultiLvlLbl val="0"/>
      </c:catAx>
      <c:valAx>
        <c:axId val="216443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1644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83820</xdr:rowOff>
    </xdr:from>
    <xdr:to>
      <xdr:col>7</xdr:col>
      <xdr:colOff>772886</xdr:colOff>
      <xdr:row>20</xdr:row>
      <xdr:rowOff>89264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0</xdr:row>
      <xdr:rowOff>66675</xdr:rowOff>
    </xdr:from>
    <xdr:to>
      <xdr:col>15</xdr:col>
      <xdr:colOff>715736</xdr:colOff>
      <xdr:row>20</xdr:row>
      <xdr:rowOff>110219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21</xdr:row>
      <xdr:rowOff>66675</xdr:rowOff>
    </xdr:from>
    <xdr:to>
      <xdr:col>7</xdr:col>
      <xdr:colOff>778601</xdr:colOff>
      <xdr:row>41</xdr:row>
      <xdr:rowOff>72119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161925</xdr:colOff>
      <xdr:row>21</xdr:row>
      <xdr:rowOff>66675</xdr:rowOff>
    </xdr:from>
    <xdr:to>
      <xdr:col>15</xdr:col>
      <xdr:colOff>721451</xdr:colOff>
      <xdr:row>41</xdr:row>
      <xdr:rowOff>72119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247650</xdr:colOff>
      <xdr:row>42</xdr:row>
      <xdr:rowOff>57150</xdr:rowOff>
    </xdr:from>
    <xdr:to>
      <xdr:col>8</xdr:col>
      <xdr:colOff>16601</xdr:colOff>
      <xdr:row>62</xdr:row>
      <xdr:rowOff>62594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171450</xdr:colOff>
      <xdr:row>42</xdr:row>
      <xdr:rowOff>57150</xdr:rowOff>
    </xdr:from>
    <xdr:to>
      <xdr:col>15</xdr:col>
      <xdr:colOff>730976</xdr:colOff>
      <xdr:row>62</xdr:row>
      <xdr:rowOff>62594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257175</xdr:colOff>
      <xdr:row>63</xdr:row>
      <xdr:rowOff>57150</xdr:rowOff>
    </xdr:from>
    <xdr:to>
      <xdr:col>8</xdr:col>
      <xdr:colOff>26126</xdr:colOff>
      <xdr:row>83</xdr:row>
      <xdr:rowOff>62594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219075</xdr:colOff>
      <xdr:row>63</xdr:row>
      <xdr:rowOff>38100</xdr:rowOff>
    </xdr:from>
    <xdr:to>
      <xdr:col>15</xdr:col>
      <xdr:colOff>778601</xdr:colOff>
      <xdr:row>83</xdr:row>
      <xdr:rowOff>43544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247650</xdr:colOff>
      <xdr:row>84</xdr:row>
      <xdr:rowOff>66675</xdr:rowOff>
    </xdr:from>
    <xdr:to>
      <xdr:col>8</xdr:col>
      <xdr:colOff>16601</xdr:colOff>
      <xdr:row>104</xdr:row>
      <xdr:rowOff>72119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200025</xdr:colOff>
      <xdr:row>84</xdr:row>
      <xdr:rowOff>66675</xdr:rowOff>
    </xdr:from>
    <xdr:to>
      <xdr:col>15</xdr:col>
      <xdr:colOff>759551</xdr:colOff>
      <xdr:row>104</xdr:row>
      <xdr:rowOff>72119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247650</xdr:colOff>
      <xdr:row>105</xdr:row>
      <xdr:rowOff>47625</xdr:rowOff>
    </xdr:from>
    <xdr:to>
      <xdr:col>8</xdr:col>
      <xdr:colOff>16601</xdr:colOff>
      <xdr:row>125</xdr:row>
      <xdr:rowOff>53069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93133</xdr:colOff>
      <xdr:row>1</xdr:row>
      <xdr:rowOff>3810</xdr:rowOff>
    </xdr:from>
    <xdr:to>
      <xdr:col>12</xdr:col>
      <xdr:colOff>22860</xdr:colOff>
      <xdr:row>25</xdr:row>
      <xdr:rowOff>129540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93133</xdr:colOff>
      <xdr:row>26</xdr:row>
      <xdr:rowOff>93134</xdr:rowOff>
    </xdr:from>
    <xdr:to>
      <xdr:col>12</xdr:col>
      <xdr:colOff>22860</xdr:colOff>
      <xdr:row>51</xdr:row>
      <xdr:rowOff>32597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="70" zoomScaleNormal="70" workbookViewId="0">
      <selection activeCell="N4" sqref="N4:S15"/>
    </sheetView>
  </sheetViews>
  <sheetFormatPr baseColWidth="10" defaultColWidth="11.5703125" defaultRowHeight="16.5" x14ac:dyDescent="0.3"/>
  <cols>
    <col min="1" max="1" width="4.7109375" style="1" customWidth="1"/>
    <col min="2" max="2" width="7" style="1" customWidth="1"/>
    <col min="3" max="3" width="7.28515625" style="1" customWidth="1"/>
    <col min="4" max="4" width="7.5703125" style="1" customWidth="1"/>
    <col min="5" max="5" width="3" style="1" customWidth="1"/>
    <col min="6" max="6" width="11.5703125" style="1"/>
    <col min="7" max="7" width="8.85546875" style="1" customWidth="1"/>
    <col min="8" max="8" width="8.7109375" style="1" customWidth="1"/>
    <col min="9" max="9" width="3" style="1" customWidth="1"/>
    <col min="10" max="10" width="11.5703125" style="1"/>
    <col min="11" max="11" width="7.140625" style="1" customWidth="1"/>
    <col min="12" max="12" width="11.5703125" style="1" customWidth="1"/>
    <col min="13" max="13" width="11.5703125" style="1"/>
    <col min="14" max="14" width="26.42578125" style="1" bestFit="1" customWidth="1"/>
    <col min="15" max="16384" width="11.5703125" style="1"/>
  </cols>
  <sheetData>
    <row r="1" spans="1:18" ht="16.5" customHeight="1" x14ac:dyDescent="0.3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8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8" ht="17.25" thickBot="1" x14ac:dyDescent="0.35">
      <c r="A3" s="18"/>
      <c r="B3" s="19" t="s">
        <v>0</v>
      </c>
      <c r="C3" s="25" t="s">
        <v>26</v>
      </c>
      <c r="D3" s="25"/>
      <c r="E3" s="25"/>
      <c r="F3" s="25"/>
      <c r="G3" s="25"/>
      <c r="H3" s="25"/>
      <c r="I3" s="25"/>
      <c r="J3" s="25"/>
      <c r="K3" s="25"/>
      <c r="L3" s="26"/>
    </row>
    <row r="4" spans="1:18" ht="14.45" thickBot="1" x14ac:dyDescent="0.3">
      <c r="B4" s="1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N4" s="45" t="s">
        <v>18</v>
      </c>
      <c r="O4" s="46"/>
      <c r="P4" s="46"/>
      <c r="Q4" s="47"/>
    </row>
    <row r="5" spans="1:18" ht="14.45" customHeight="1" thickBot="1" x14ac:dyDescent="0.35">
      <c r="A5" s="36" t="s">
        <v>2</v>
      </c>
      <c r="B5" s="36"/>
      <c r="C5" s="36"/>
      <c r="D5" s="36"/>
      <c r="F5" s="37" t="s">
        <v>9</v>
      </c>
      <c r="G5" s="38"/>
      <c r="H5" s="39"/>
      <c r="J5" s="37" t="s">
        <v>10</v>
      </c>
      <c r="K5" s="38"/>
      <c r="L5" s="39"/>
      <c r="N5" s="21" t="s">
        <v>6</v>
      </c>
      <c r="O5" s="20" t="s">
        <v>23</v>
      </c>
      <c r="P5" s="20" t="s">
        <v>24</v>
      </c>
      <c r="Q5" s="22" t="s">
        <v>19</v>
      </c>
    </row>
    <row r="6" spans="1:18" ht="25.9" customHeight="1" x14ac:dyDescent="0.3">
      <c r="A6" s="5"/>
      <c r="B6" s="6" t="s">
        <v>3</v>
      </c>
      <c r="C6" s="7" t="s">
        <v>4</v>
      </c>
      <c r="D6" s="8" t="s">
        <v>5</v>
      </c>
      <c r="F6" s="11" t="s">
        <v>3</v>
      </c>
      <c r="G6" s="7" t="s">
        <v>4</v>
      </c>
      <c r="H6" s="8" t="s">
        <v>5</v>
      </c>
      <c r="J6" s="11" t="s">
        <v>3</v>
      </c>
      <c r="K6" s="7" t="s">
        <v>4</v>
      </c>
      <c r="L6" s="8" t="s">
        <v>5</v>
      </c>
      <c r="N6" s="17" t="s">
        <v>2</v>
      </c>
      <c r="O6" s="4">
        <f>C18</f>
        <v>4.1322843822843813</v>
      </c>
      <c r="P6" s="4">
        <f>D18</f>
        <v>3.8666666666666667</v>
      </c>
      <c r="Q6" s="48">
        <f>(P6-O6)/O6*100</f>
        <v>-6.4278663094062676</v>
      </c>
      <c r="R6" s="1" t="s">
        <v>28</v>
      </c>
    </row>
    <row r="7" spans="1:18" ht="14.45" customHeight="1" x14ac:dyDescent="0.3">
      <c r="A7" s="35" t="s">
        <v>6</v>
      </c>
      <c r="B7" s="2">
        <v>1</v>
      </c>
      <c r="C7" s="3">
        <v>4.3012820512820511</v>
      </c>
      <c r="D7" s="9">
        <v>4.4328358208955221</v>
      </c>
      <c r="F7" s="12">
        <v>1</v>
      </c>
      <c r="G7" s="3">
        <v>4.2797619047619051</v>
      </c>
      <c r="H7" s="9">
        <v>4.4774193548387098</v>
      </c>
      <c r="J7" s="12">
        <v>1</v>
      </c>
      <c r="K7" s="3">
        <v>4.1395348837209305</v>
      </c>
      <c r="L7" s="9">
        <v>4.1428571428571432</v>
      </c>
      <c r="N7" s="17" t="s">
        <v>20</v>
      </c>
      <c r="O7" s="4">
        <f>G14</f>
        <v>4.0374149659863949</v>
      </c>
      <c r="P7" s="4">
        <f>H14</f>
        <v>4.4018433179723502</v>
      </c>
      <c r="Q7" s="23">
        <f t="shared" ref="Q7:Q15" si="0">(P7-O7)/O7*100</f>
        <v>9.0262793162485959</v>
      </c>
    </row>
    <row r="8" spans="1:18" x14ac:dyDescent="0.3">
      <c r="A8" s="35"/>
      <c r="B8" s="2">
        <v>2</v>
      </c>
      <c r="C8" s="3">
        <v>4.1538461538461542</v>
      </c>
      <c r="D8" s="9">
        <v>4.1865671641791042</v>
      </c>
      <c r="F8" s="12">
        <v>2</v>
      </c>
      <c r="G8" s="3">
        <v>4.3928571428571432</v>
      </c>
      <c r="H8" s="9">
        <v>4.3806451612903228</v>
      </c>
      <c r="J8" s="12">
        <v>2</v>
      </c>
      <c r="K8" s="3">
        <v>4.0465116279069768</v>
      </c>
      <c r="L8" s="9">
        <v>4</v>
      </c>
      <c r="N8" s="17" t="s">
        <v>10</v>
      </c>
      <c r="O8" s="4">
        <f>K13</f>
        <v>4.1201550387596901</v>
      </c>
      <c r="P8" s="4">
        <f>L13</f>
        <v>4.1571428571428566</v>
      </c>
      <c r="Q8" s="23">
        <f t="shared" si="0"/>
        <v>0.89772879989246879</v>
      </c>
    </row>
    <row r="9" spans="1:18" x14ac:dyDescent="0.3">
      <c r="A9" s="35"/>
      <c r="B9" s="2">
        <v>3</v>
      </c>
      <c r="C9" s="3">
        <v>4.0769230769230766</v>
      </c>
      <c r="D9" s="9">
        <v>4.0373134328358207</v>
      </c>
      <c r="F9" s="12">
        <v>3</v>
      </c>
      <c r="G9" s="3">
        <v>4.1369047619047619</v>
      </c>
      <c r="H9" s="9">
        <v>4.4387096774193546</v>
      </c>
      <c r="J9" s="12">
        <v>3</v>
      </c>
      <c r="K9" s="3">
        <v>3.9302325581395348</v>
      </c>
      <c r="L9" s="9">
        <v>4.3142857142857141</v>
      </c>
      <c r="N9" s="17" t="s">
        <v>12</v>
      </c>
      <c r="O9" s="4">
        <f>C29</f>
        <v>4.0482517152759758</v>
      </c>
      <c r="P9" s="4">
        <f>D29</f>
        <v>4.1847619047619045</v>
      </c>
      <c r="Q9" s="23">
        <f t="shared" si="0"/>
        <v>3.3720776050266554</v>
      </c>
    </row>
    <row r="10" spans="1:18" x14ac:dyDescent="0.3">
      <c r="A10" s="35"/>
      <c r="B10" s="2">
        <v>4</v>
      </c>
      <c r="C10" s="3">
        <v>4.1410256410256414</v>
      </c>
      <c r="D10" s="9">
        <v>4.1940298507462686</v>
      </c>
      <c r="F10" s="12">
        <v>4</v>
      </c>
      <c r="G10" s="3">
        <v>4.166666666666667</v>
      </c>
      <c r="H10" s="9">
        <v>4.4774193548387098</v>
      </c>
      <c r="J10" s="12">
        <v>4</v>
      </c>
      <c r="K10" s="3">
        <v>4.2790697674418601</v>
      </c>
      <c r="L10" s="9">
        <v>3.8285714285714287</v>
      </c>
      <c r="N10" s="17" t="s">
        <v>11</v>
      </c>
      <c r="O10" s="4">
        <f>G26</f>
        <v>4.5747702589807853</v>
      </c>
      <c r="P10" s="4">
        <f>H26</f>
        <v>4.6106934001670847</v>
      </c>
      <c r="Q10" s="23">
        <f t="shared" si="0"/>
        <v>0.78524470416363157</v>
      </c>
    </row>
    <row r="11" spans="1:18" x14ac:dyDescent="0.3">
      <c r="A11" s="35"/>
      <c r="B11" s="2">
        <v>5</v>
      </c>
      <c r="C11" s="3">
        <v>4.134615384615385</v>
      </c>
      <c r="D11" s="9">
        <v>4.1716417910447765</v>
      </c>
      <c r="F11" s="12">
        <v>5</v>
      </c>
      <c r="G11" s="3">
        <v>4.1309523809523814</v>
      </c>
      <c r="H11" s="9">
        <v>4.4322580645161294</v>
      </c>
      <c r="J11" s="12">
        <v>5</v>
      </c>
      <c r="K11" s="3">
        <v>4.1860465116279073</v>
      </c>
      <c r="L11" s="9">
        <v>4.371428571428571</v>
      </c>
      <c r="N11" s="17" t="s">
        <v>13</v>
      </c>
      <c r="O11" s="4">
        <f>K24</f>
        <v>4.4920091324200913</v>
      </c>
      <c r="P11" s="4">
        <f>L24</f>
        <v>4.7055555555555548</v>
      </c>
      <c r="Q11" s="23">
        <f t="shared" si="0"/>
        <v>4.7539178314273469</v>
      </c>
    </row>
    <row r="12" spans="1:18" x14ac:dyDescent="0.3">
      <c r="A12" s="35"/>
      <c r="B12" s="2">
        <v>6</v>
      </c>
      <c r="C12" s="3">
        <v>4.6025641025641022</v>
      </c>
      <c r="D12" s="9">
        <v>4.5970149253731343</v>
      </c>
      <c r="F12" s="12">
        <v>6</v>
      </c>
      <c r="G12" s="3">
        <v>4.1964285714285712</v>
      </c>
      <c r="H12" s="9">
        <v>4.5032258064516126</v>
      </c>
      <c r="J12" s="12">
        <v>6</v>
      </c>
      <c r="K12" s="3">
        <v>4.1395348837209305</v>
      </c>
      <c r="L12" s="9">
        <v>4.2857142857142856</v>
      </c>
      <c r="N12" s="17" t="s">
        <v>15</v>
      </c>
      <c r="O12" s="4">
        <f>C38</f>
        <v>4.3443396226415096</v>
      </c>
      <c r="P12" s="4">
        <f>D38</f>
        <v>4.3262874251497001</v>
      </c>
      <c r="Q12" s="48">
        <f t="shared" si="0"/>
        <v>-0.41553375334024101</v>
      </c>
      <c r="R12" s="1" t="s">
        <v>28</v>
      </c>
    </row>
    <row r="13" spans="1:18" ht="14.45" customHeight="1" thickBot="1" x14ac:dyDescent="0.35">
      <c r="A13" s="34" t="s">
        <v>7</v>
      </c>
      <c r="B13" s="2">
        <v>1</v>
      </c>
      <c r="C13" s="3">
        <v>4.2884615384615383</v>
      </c>
      <c r="D13" s="9">
        <v>4.1733333333333329</v>
      </c>
      <c r="F13" s="12">
        <v>7</v>
      </c>
      <c r="G13" s="3">
        <v>2.9583333333333335</v>
      </c>
      <c r="H13" s="9">
        <v>4.1032258064516132</v>
      </c>
      <c r="J13" s="15" t="s">
        <v>8</v>
      </c>
      <c r="K13" s="13">
        <f>AVERAGE(K7:K12)</f>
        <v>4.1201550387596901</v>
      </c>
      <c r="L13" s="14">
        <f>AVERAGE(L7:L12)</f>
        <v>4.1571428571428566</v>
      </c>
      <c r="N13" s="17" t="s">
        <v>14</v>
      </c>
      <c r="O13" s="4">
        <f>G34</f>
        <v>4.4360119047619042</v>
      </c>
      <c r="P13" s="4">
        <f>H34</f>
        <v>4.4398734177215191</v>
      </c>
      <c r="Q13" s="23">
        <f t="shared" si="0"/>
        <v>8.7049201907454285E-2</v>
      </c>
    </row>
    <row r="14" spans="1:18" ht="17.25" thickBot="1" x14ac:dyDescent="0.35">
      <c r="A14" s="34"/>
      <c r="B14" s="2">
        <v>2</v>
      </c>
      <c r="C14" s="3">
        <v>4.0961538461538458</v>
      </c>
      <c r="D14" s="9">
        <v>3.94</v>
      </c>
      <c r="F14" s="15" t="s">
        <v>8</v>
      </c>
      <c r="G14" s="13">
        <f>AVERAGE(G7:G13)</f>
        <v>4.0374149659863949</v>
      </c>
      <c r="H14" s="14">
        <f>AVERAGE(H7:H13)</f>
        <v>4.4018433179723502</v>
      </c>
      <c r="N14" s="17" t="s">
        <v>21</v>
      </c>
      <c r="O14" s="4">
        <f>K33</f>
        <v>3.5267295597484276</v>
      </c>
      <c r="P14" s="4">
        <f>L33</f>
        <v>4.4395973154362416</v>
      </c>
      <c r="Q14" s="23">
        <f t="shared" si="0"/>
        <v>25.884257361455624</v>
      </c>
    </row>
    <row r="15" spans="1:18" ht="17.25" thickBot="1" x14ac:dyDescent="0.35">
      <c r="A15" s="34"/>
      <c r="B15" s="2">
        <v>3</v>
      </c>
      <c r="C15" s="3">
        <v>4.3205128205128203</v>
      </c>
      <c r="D15" s="9">
        <v>4.166666666666667</v>
      </c>
      <c r="N15" s="18" t="s">
        <v>22</v>
      </c>
      <c r="O15" s="10">
        <f>K41</f>
        <v>4.3837209302325579</v>
      </c>
      <c r="P15" s="10">
        <f>L41</f>
        <v>4.3930921052631575</v>
      </c>
      <c r="Q15" s="24">
        <f t="shared" si="0"/>
        <v>0.21377216250174128</v>
      </c>
    </row>
    <row r="16" spans="1:18" ht="17.25" thickBot="1" x14ac:dyDescent="0.35">
      <c r="A16" s="34"/>
      <c r="B16" s="2">
        <v>4</v>
      </c>
      <c r="C16" s="3">
        <v>3.2179487179487181</v>
      </c>
      <c r="D16" s="9">
        <v>3.3066666666666666</v>
      </c>
      <c r="F16" s="37" t="s">
        <v>11</v>
      </c>
      <c r="G16" s="38"/>
      <c r="H16" s="39"/>
      <c r="J16" s="40" t="s">
        <v>13</v>
      </c>
      <c r="K16" s="41"/>
      <c r="L16" s="42"/>
    </row>
    <row r="17" spans="1:14" ht="21.6" customHeight="1" x14ac:dyDescent="0.3">
      <c r="A17" s="34"/>
      <c r="B17" s="2">
        <v>5</v>
      </c>
      <c r="C17" s="3">
        <v>4.1217948717948714</v>
      </c>
      <c r="D17" s="9">
        <v>3.8666666666666667</v>
      </c>
      <c r="F17" s="11" t="s">
        <v>3</v>
      </c>
      <c r="G17" s="7" t="s">
        <v>4</v>
      </c>
      <c r="H17" s="8" t="s">
        <v>5</v>
      </c>
      <c r="J17" s="11" t="s">
        <v>3</v>
      </c>
      <c r="K17" s="7" t="s">
        <v>4</v>
      </c>
      <c r="L17" s="8" t="s">
        <v>5</v>
      </c>
    </row>
    <row r="18" spans="1:14" ht="17.25" thickBot="1" x14ac:dyDescent="0.35">
      <c r="A18" s="43" t="s">
        <v>8</v>
      </c>
      <c r="B18" s="44"/>
      <c r="C18" s="13">
        <f>AVERAGE(C7:C17)</f>
        <v>4.1322843822843813</v>
      </c>
      <c r="D18" s="14">
        <v>3.8666666666666667</v>
      </c>
      <c r="F18" s="12">
        <v>1</v>
      </c>
      <c r="G18" s="3">
        <v>4.4152046783625734</v>
      </c>
      <c r="H18" s="9">
        <v>4.4152046783625734</v>
      </c>
      <c r="J18" s="12">
        <v>1</v>
      </c>
      <c r="K18" s="3">
        <v>4.6917808219178081</v>
      </c>
      <c r="L18" s="9">
        <v>4.72</v>
      </c>
    </row>
    <row r="19" spans="1:14" ht="17.25" thickBot="1" x14ac:dyDescent="0.35">
      <c r="F19" s="12">
        <v>2</v>
      </c>
      <c r="G19" s="3">
        <v>4.7368421052631575</v>
      </c>
      <c r="H19" s="9">
        <v>4.7368421052631575</v>
      </c>
      <c r="J19" s="12">
        <v>2</v>
      </c>
      <c r="K19" s="3">
        <v>4.7328767123287667</v>
      </c>
      <c r="L19" s="9">
        <v>4.72</v>
      </c>
    </row>
    <row r="20" spans="1:14" ht="17.25" thickBot="1" x14ac:dyDescent="0.35">
      <c r="B20" s="37" t="s">
        <v>12</v>
      </c>
      <c r="C20" s="38"/>
      <c r="D20" s="39"/>
      <c r="F20" s="12">
        <v>3</v>
      </c>
      <c r="G20" s="3">
        <v>4.4502923976608191</v>
      </c>
      <c r="H20" s="9">
        <v>4.4502923976608191</v>
      </c>
      <c r="J20" s="12">
        <v>3</v>
      </c>
      <c r="K20" s="3">
        <v>4.5273972602739727</v>
      </c>
      <c r="L20" s="9">
        <v>4.7666666666666666</v>
      </c>
    </row>
    <row r="21" spans="1:14" ht="39" x14ac:dyDescent="0.3">
      <c r="B21" s="11" t="s">
        <v>3</v>
      </c>
      <c r="C21" s="7" t="s">
        <v>4</v>
      </c>
      <c r="D21" s="8" t="s">
        <v>5</v>
      </c>
      <c r="F21" s="12">
        <v>4</v>
      </c>
      <c r="G21" s="3">
        <v>4.6959064327485383</v>
      </c>
      <c r="H21" s="9">
        <v>4.6959064327485383</v>
      </c>
      <c r="J21" s="12">
        <v>4</v>
      </c>
      <c r="K21" s="3">
        <v>4.5136986301369859</v>
      </c>
      <c r="L21" s="9">
        <v>4.6933333333333334</v>
      </c>
      <c r="N21" s="1" t="s">
        <v>27</v>
      </c>
    </row>
    <row r="22" spans="1:14" x14ac:dyDescent="0.3">
      <c r="B22" s="12">
        <v>1</v>
      </c>
      <c r="C22" s="3">
        <v>4.3915662650602414</v>
      </c>
      <c r="D22" s="9">
        <v>4.4400000000000004</v>
      </c>
      <c r="F22" s="12">
        <v>5</v>
      </c>
      <c r="G22" s="3">
        <v>4.7251461988304095</v>
      </c>
      <c r="H22" s="9">
        <v>4.7251461988304095</v>
      </c>
      <c r="J22" s="12">
        <v>5</v>
      </c>
      <c r="K22" s="3">
        <v>3.9863013698630136</v>
      </c>
      <c r="L22" s="9">
        <v>4.6333333333333337</v>
      </c>
    </row>
    <row r="23" spans="1:14" x14ac:dyDescent="0.3">
      <c r="B23" s="12">
        <v>2</v>
      </c>
      <c r="C23" s="3">
        <v>4.1084337349397586</v>
      </c>
      <c r="D23" s="9">
        <v>4.206666666666667</v>
      </c>
      <c r="F23" s="12">
        <v>6</v>
      </c>
      <c r="G23" s="3">
        <v>4.4428571428571431</v>
      </c>
      <c r="H23" s="9">
        <v>4.5321637426900585</v>
      </c>
      <c r="J23" s="12">
        <v>6</v>
      </c>
      <c r="K23" s="3">
        <v>4.5</v>
      </c>
      <c r="L23" s="9">
        <v>4.7</v>
      </c>
    </row>
    <row r="24" spans="1:14" ht="17.25" thickBot="1" x14ac:dyDescent="0.35">
      <c r="B24" s="12">
        <v>3</v>
      </c>
      <c r="C24" s="3">
        <v>3.7168674698795181</v>
      </c>
      <c r="D24" s="9">
        <v>3.98</v>
      </c>
      <c r="F24" s="12">
        <v>7</v>
      </c>
      <c r="G24" s="3">
        <v>4.5571428571428569</v>
      </c>
      <c r="H24" s="9">
        <v>4.7192982456140351</v>
      </c>
      <c r="J24" s="15" t="s">
        <v>8</v>
      </c>
      <c r="K24" s="13">
        <f>AVERAGE(K18:K23)</f>
        <v>4.4920091324200913</v>
      </c>
      <c r="L24" s="14">
        <f>AVERAGE(L18:L23)</f>
        <v>4.7055555555555548</v>
      </c>
    </row>
    <row r="25" spans="1:14" ht="17.25" thickBot="1" x14ac:dyDescent="0.35">
      <c r="B25" s="12">
        <v>4</v>
      </c>
      <c r="C25" s="3">
        <v>3.8253012048192772</v>
      </c>
      <c r="D25" s="9">
        <v>4.0733333333333333</v>
      </c>
      <c r="F25" s="12">
        <v>8</v>
      </c>
      <c r="G25" s="3">
        <v>4.4857142857142858</v>
      </c>
      <c r="H25" s="9">
        <v>4.5497076023391809</v>
      </c>
    </row>
    <row r="26" spans="1:14" ht="17.25" thickBot="1" x14ac:dyDescent="0.35">
      <c r="B26" s="12">
        <v>5</v>
      </c>
      <c r="C26" s="3">
        <v>4.0421686746987948</v>
      </c>
      <c r="D26" s="9">
        <v>4.26</v>
      </c>
      <c r="F26" s="15" t="s">
        <v>8</v>
      </c>
      <c r="G26" s="13">
        <f>AVERAGE(G18:G24)</f>
        <v>4.5747702589807853</v>
      </c>
      <c r="H26" s="14">
        <f>AVERAGE(H18:H24)</f>
        <v>4.6106934001670847</v>
      </c>
      <c r="J26" s="37" t="s">
        <v>16</v>
      </c>
      <c r="K26" s="38"/>
      <c r="L26" s="39"/>
    </row>
    <row r="27" spans="1:14" ht="24.6" customHeight="1" thickBot="1" x14ac:dyDescent="0.35">
      <c r="B27" s="12">
        <v>6</v>
      </c>
      <c r="C27" s="3">
        <v>4.0684931506849313</v>
      </c>
      <c r="D27" s="9">
        <v>4.1533333333333333</v>
      </c>
      <c r="J27" s="11" t="s">
        <v>3</v>
      </c>
      <c r="K27" s="7" t="s">
        <v>4</v>
      </c>
      <c r="L27" s="8" t="s">
        <v>5</v>
      </c>
    </row>
    <row r="28" spans="1:14" ht="17.25" thickBot="1" x14ac:dyDescent="0.35">
      <c r="B28" s="12">
        <v>7</v>
      </c>
      <c r="C28" s="3">
        <v>4.1849315068493151</v>
      </c>
      <c r="D28" s="9">
        <v>4.18</v>
      </c>
      <c r="F28" s="37" t="s">
        <v>14</v>
      </c>
      <c r="G28" s="38"/>
      <c r="H28" s="39"/>
      <c r="J28" s="12">
        <v>1</v>
      </c>
      <c r="K28" s="3">
        <v>4.4088050314465406</v>
      </c>
      <c r="L28" s="9">
        <v>4.5033557046979862</v>
      </c>
    </row>
    <row r="29" spans="1:14" ht="27" thickBot="1" x14ac:dyDescent="0.35">
      <c r="B29" s="16" t="s">
        <v>8</v>
      </c>
      <c r="C29" s="13">
        <f>AVERAGE(C22:C28)</f>
        <v>4.0482517152759758</v>
      </c>
      <c r="D29" s="14">
        <f>AVERAGE(D22:D28)</f>
        <v>4.1847619047619045</v>
      </c>
      <c r="F29" s="11" t="s">
        <v>3</v>
      </c>
      <c r="G29" s="7" t="s">
        <v>4</v>
      </c>
      <c r="H29" s="8" t="s">
        <v>5</v>
      </c>
      <c r="J29" s="12">
        <v>2</v>
      </c>
      <c r="K29" s="3">
        <v>3.1257861635220126</v>
      </c>
      <c r="L29" s="9">
        <v>4.3288590604026842</v>
      </c>
    </row>
    <row r="30" spans="1:14" ht="17.25" thickBot="1" x14ac:dyDescent="0.35">
      <c r="F30" s="12">
        <v>1</v>
      </c>
      <c r="G30" s="3">
        <v>4.4821428571428568</v>
      </c>
      <c r="H30" s="9">
        <v>4.481012658227848</v>
      </c>
      <c r="J30" s="12">
        <v>3</v>
      </c>
      <c r="K30" s="3">
        <v>3.2641509433962264</v>
      </c>
      <c r="L30" s="9">
        <v>4.4563758389261743</v>
      </c>
    </row>
    <row r="31" spans="1:14" ht="17.25" thickBot="1" x14ac:dyDescent="0.35">
      <c r="B31" s="37" t="s">
        <v>15</v>
      </c>
      <c r="C31" s="38"/>
      <c r="D31" s="39"/>
      <c r="F31" s="12">
        <v>2</v>
      </c>
      <c r="G31" s="3">
        <v>4.3690476190476186</v>
      </c>
      <c r="H31" s="9">
        <v>4.3924050632911396</v>
      </c>
      <c r="J31" s="12">
        <v>4</v>
      </c>
      <c r="K31" s="3">
        <v>3.308176100628931</v>
      </c>
      <c r="L31" s="9">
        <v>4.4697986577181208</v>
      </c>
    </row>
    <row r="32" spans="1:14" ht="39" x14ac:dyDescent="0.3">
      <c r="B32" s="11" t="s">
        <v>3</v>
      </c>
      <c r="C32" s="7" t="s">
        <v>4</v>
      </c>
      <c r="D32" s="8" t="s">
        <v>5</v>
      </c>
      <c r="F32" s="12">
        <v>3</v>
      </c>
      <c r="G32" s="3">
        <v>4.4464285714285712</v>
      </c>
      <c r="H32" s="9">
        <v>4.4113924050632916</v>
      </c>
      <c r="J32" s="12">
        <v>5</v>
      </c>
      <c r="K32" s="3">
        <v>3.308176100628931</v>
      </c>
      <c r="L32" s="9">
        <v>4.4832214765100673</v>
      </c>
    </row>
    <row r="33" spans="2:12" ht="17.25" thickBot="1" x14ac:dyDescent="0.35">
      <c r="B33" s="12">
        <v>1</v>
      </c>
      <c r="C33" s="3">
        <v>4.5974842767295598</v>
      </c>
      <c r="D33" s="9">
        <v>4.43</v>
      </c>
      <c r="F33" s="12">
        <v>4</v>
      </c>
      <c r="G33" s="3">
        <v>4.4464285714285712</v>
      </c>
      <c r="H33" s="9">
        <v>4.4746835443037973</v>
      </c>
      <c r="J33" s="15" t="s">
        <v>8</v>
      </c>
      <c r="K33" s="13">
        <f>AVERAGE(K28:K31)</f>
        <v>3.5267295597484276</v>
      </c>
      <c r="L33" s="14">
        <f>AVERAGE(L28:L31)</f>
        <v>4.4395973154362416</v>
      </c>
    </row>
    <row r="34" spans="2:12" ht="17.25" thickBot="1" x14ac:dyDescent="0.35">
      <c r="B34" s="12">
        <v>2</v>
      </c>
      <c r="C34" s="3">
        <v>4.3899371069182394</v>
      </c>
      <c r="D34" s="9">
        <v>4.45</v>
      </c>
      <c r="F34" s="15" t="s">
        <v>8</v>
      </c>
      <c r="G34" s="13">
        <f>AVERAGE(G30:G33)</f>
        <v>4.4360119047619042</v>
      </c>
      <c r="H34" s="14">
        <f>AVERAGE(H30:H33)</f>
        <v>4.4398734177215191</v>
      </c>
    </row>
    <row r="35" spans="2:12" ht="17.25" thickBot="1" x14ac:dyDescent="0.35">
      <c r="B35" s="12">
        <v>3</v>
      </c>
      <c r="C35" s="3">
        <v>4.1257861635220126</v>
      </c>
      <c r="D35" s="9">
        <v>4.1676646706586826</v>
      </c>
      <c r="J35" s="37" t="s">
        <v>17</v>
      </c>
      <c r="K35" s="38"/>
      <c r="L35" s="39"/>
    </row>
    <row r="36" spans="2:12" ht="20.45" customHeight="1" x14ac:dyDescent="0.3">
      <c r="B36" s="12">
        <v>4</v>
      </c>
      <c r="C36" s="3">
        <v>4.2641509433962268</v>
      </c>
      <c r="D36" s="9">
        <v>4.2574850299401197</v>
      </c>
      <c r="J36" s="11" t="s">
        <v>3</v>
      </c>
      <c r="K36" s="7" t="s">
        <v>4</v>
      </c>
      <c r="L36" s="8" t="s">
        <v>5</v>
      </c>
    </row>
    <row r="37" spans="2:12" x14ac:dyDescent="0.3">
      <c r="B37" s="12">
        <v>5</v>
      </c>
      <c r="C37" s="3">
        <v>4.333333333333333</v>
      </c>
      <c r="D37" s="9">
        <v>4.341317365269461</v>
      </c>
      <c r="J37" s="12">
        <v>1</v>
      </c>
      <c r="K37" s="3">
        <v>4.0872093023255811</v>
      </c>
      <c r="L37" s="9">
        <v>4.0328947368421053</v>
      </c>
    </row>
    <row r="38" spans="2:12" ht="17.25" thickBot="1" x14ac:dyDescent="0.35">
      <c r="B38" s="16" t="s">
        <v>8</v>
      </c>
      <c r="C38" s="13">
        <f>AVERAGE(C33:C36)</f>
        <v>4.3443396226415096</v>
      </c>
      <c r="D38" s="14">
        <f>AVERAGE(D33:D36)</f>
        <v>4.3262874251497001</v>
      </c>
      <c r="J38" s="12">
        <v>2</v>
      </c>
      <c r="K38" s="3">
        <v>4.3953488372093021</v>
      </c>
      <c r="L38" s="9">
        <v>4.4144736842105265</v>
      </c>
    </row>
    <row r="39" spans="2:12" x14ac:dyDescent="0.3">
      <c r="J39" s="12">
        <v>3</v>
      </c>
      <c r="K39" s="3">
        <v>4.4709302325581399</v>
      </c>
      <c r="L39" s="9">
        <v>4.5</v>
      </c>
    </row>
    <row r="40" spans="2:12" x14ac:dyDescent="0.3">
      <c r="J40" s="12">
        <v>4</v>
      </c>
      <c r="K40" s="3">
        <v>4.5813953488372094</v>
      </c>
      <c r="L40" s="9">
        <v>4.625</v>
      </c>
    </row>
    <row r="41" spans="2:12" ht="17.25" thickBot="1" x14ac:dyDescent="0.35">
      <c r="J41" s="15" t="s">
        <v>8</v>
      </c>
      <c r="K41" s="13">
        <f>AVERAGE(K37:K40)</f>
        <v>4.3837209302325579</v>
      </c>
      <c r="L41" s="14">
        <f>AVERAGE(L37:L40)</f>
        <v>4.3930921052631575</v>
      </c>
    </row>
  </sheetData>
  <mergeCells count="17">
    <mergeCell ref="N4:Q4"/>
    <mergeCell ref="J35:L35"/>
    <mergeCell ref="B20:D20"/>
    <mergeCell ref="J16:L16"/>
    <mergeCell ref="F28:H28"/>
    <mergeCell ref="B31:D31"/>
    <mergeCell ref="J26:L26"/>
    <mergeCell ref="A18:B18"/>
    <mergeCell ref="F5:H5"/>
    <mergeCell ref="J5:L5"/>
    <mergeCell ref="F16:H16"/>
    <mergeCell ref="C3:L3"/>
    <mergeCell ref="C4:L4"/>
    <mergeCell ref="A1:L2"/>
    <mergeCell ref="A13:A17"/>
    <mergeCell ref="A7:A12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97" zoomScale="60" zoomScaleNormal="60" workbookViewId="0">
      <selection activeCell="K113" sqref="K1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46" zoomScale="90" zoomScaleNormal="90" workbookViewId="0">
      <selection activeCell="N10" sqref="N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IT</vt:lpstr>
      <vt:lpstr>GRAFICO POR SERVICIO</vt:lpstr>
      <vt:lpstr>GRAFICO GENERAL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Mtra. Dalila Díaz</dc:creator>
  <cp:lastModifiedBy>Usuario de Windows</cp:lastModifiedBy>
  <dcterms:created xsi:type="dcterms:W3CDTF">2017-06-05T16:37:06Z</dcterms:created>
  <dcterms:modified xsi:type="dcterms:W3CDTF">2019-10-15T20:54:35Z</dcterms:modified>
</cp:coreProperties>
</file>